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7.xml" ContentType="application/vnd.openxmlformats-officedocument.drawing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nniferhomann/Documents/VfL/ÜL Abrechnungen/"/>
    </mc:Choice>
  </mc:AlternateContent>
  <xr:revisionPtr revIDLastSave="0" documentId="8_{45D641BB-9CA6-3D48-A7A9-93166D7583AD}" xr6:coauthVersionLast="47" xr6:coauthVersionMax="47" xr10:uidLastSave="{00000000-0000-0000-0000-000000000000}"/>
  <bookViews>
    <workbookView xWindow="0" yWindow="700" windowWidth="25600" windowHeight="14320" activeTab="6" xr2:uid="{00000000-000D-0000-FFFF-FFFF00000000}"/>
  </bookViews>
  <sheets>
    <sheet name="Juli-Sept 2021" sheetId="9" r:id="rId1"/>
    <sheet name="Okt-Dez 2021" sheetId="10" r:id="rId2"/>
    <sheet name="Januar - März 2022" sheetId="1" r:id="rId3"/>
    <sheet name="April-Juni 2022" sheetId="3" r:id="rId4"/>
    <sheet name="Juli-Sept 2022" sheetId="4" r:id="rId5"/>
    <sheet name="Okt-Dez 2022" sheetId="6" r:id="rId6"/>
    <sheet name="Fahrtkosten 2021" sheetId="8" r:id="rId7"/>
  </sheets>
  <definedNames>
    <definedName name="_xlnm.Print_Titles" localSheetId="3">'April-Juni 2022'!$11:$11</definedName>
    <definedName name="_xlnm.Print_Titles" localSheetId="6">'Fahrtkosten 2021'!$11:$11</definedName>
    <definedName name="_xlnm.Print_Titles" localSheetId="2">'Januar - März 2022'!$11:$11</definedName>
    <definedName name="_xlnm.Print_Titles" localSheetId="0">'Juli-Sept 2021'!$11:$11</definedName>
    <definedName name="_xlnm.Print_Titles" localSheetId="4">'Juli-Sept 2022'!$11:$11</definedName>
    <definedName name="_xlnm.Print_Titles" localSheetId="1">'Okt-Dez 2021'!$11:$11</definedName>
    <definedName name="_xlnm.Print_Titles" localSheetId="5">'Okt-Dez 2022'!$11:$11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0" l="1"/>
  <c r="F24" i="10"/>
  <c r="C24" i="10"/>
  <c r="B9" i="10"/>
  <c r="I24" i="9"/>
  <c r="F24" i="9"/>
  <c r="C24" i="9"/>
  <c r="D31" i="8"/>
  <c r="B9" i="8" s="1"/>
  <c r="I24" i="6"/>
  <c r="F24" i="6"/>
  <c r="C24" i="6"/>
  <c r="B9" i="6"/>
  <c r="I24" i="4"/>
  <c r="B9" i="4" s="1"/>
  <c r="F24" i="4"/>
  <c r="C24" i="4"/>
  <c r="I24" i="3"/>
  <c r="F24" i="3"/>
  <c r="C24" i="3"/>
  <c r="B9" i="3"/>
  <c r="C24" i="1"/>
  <c r="F24" i="1"/>
  <c r="I24" i="1"/>
  <c r="B9" i="1" l="1"/>
  <c r="B9" i="9"/>
</calcChain>
</file>

<file path=xl/sharedStrings.xml><?xml version="1.0" encoding="utf-8"?>
<sst xmlns="http://schemas.openxmlformats.org/spreadsheetml/2006/main" count="199" uniqueCount="31">
  <si>
    <t>Summe</t>
  </si>
  <si>
    <t xml:space="preserve">Übungsleiterabrechnung </t>
  </si>
  <si>
    <t xml:space="preserve">Abrechnungszeitraum: </t>
  </si>
  <si>
    <t>Datum</t>
  </si>
  <si>
    <t>Stunden</t>
  </si>
  <si>
    <t>Total</t>
  </si>
  <si>
    <t>XX/XX/19</t>
  </si>
  <si>
    <t>Sportart:</t>
  </si>
  <si>
    <t>Name:</t>
  </si>
  <si>
    <t>IBAN:</t>
  </si>
  <si>
    <t>mit Lizenz (7 € / Stunde)</t>
  </si>
  <si>
    <t xml:space="preserve">Datum: </t>
  </si>
  <si>
    <t>Unterschrift:</t>
  </si>
  <si>
    <t xml:space="preserve">an die Kassierin des VfL Bad Arolsen 1861 e.V. Frau Dörthe Wölker                                      Zur Champagnemühle 5, 34454 Bad Arolsen-Wetterburg                                                                    (mail) </t>
  </si>
  <si>
    <t>DE</t>
  </si>
  <si>
    <t>Fahrtkosten</t>
  </si>
  <si>
    <t>0,15 € /km</t>
  </si>
  <si>
    <t>Januar-</t>
  </si>
  <si>
    <t>km</t>
  </si>
  <si>
    <t>Strecke</t>
  </si>
  <si>
    <t xml:space="preserve">an die Kassierin des VfL Bad Arolsen 1861 e.V. Frau Dörthe Wölker                                                                                                                                                                                                                                                                                                                               Zur Champagnemühle 5, 34454 Bad Arolsen-Wetterburg                                                                                                                                                                                                                                                                                                                         (mail) </t>
  </si>
  <si>
    <t>XX/XX/21</t>
  </si>
  <si>
    <t xml:space="preserve">Bad Arolsen -  Fulda - Bad Arolsen </t>
  </si>
  <si>
    <t>Januar - März 2022</t>
  </si>
  <si>
    <t>XX/XX/22</t>
  </si>
  <si>
    <t>April-Juni 2022</t>
  </si>
  <si>
    <t>Juli-September 2022</t>
  </si>
  <si>
    <t>Übungsleiterabrechnung</t>
  </si>
  <si>
    <t>Oktober-Dezember 2022</t>
  </si>
  <si>
    <t>Juli-September 2021</t>
  </si>
  <si>
    <t>Oktober-Dezember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</si>
</sst>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[$-F800]dddd\,\ mmmm\ dd\,\ yyyy"/>
  </numFmts>
  <fonts count="17" x14ac:knownFonts="1">
    <font>
      <sz val="11"/>
      <color theme="1" tint="0.499984740745262"/>
      <name val="Calibri"/>
      <family val="2"/>
      <scheme val="minor"/>
    </font>
    <font>
      <b/>
      <sz val="11"/>
      <color theme="3"/>
      <name val="Calibri"/>
      <family val="2"/>
      <scheme val="major"/>
    </font>
    <font>
      <i/>
      <sz val="15"/>
      <color theme="4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sz val="11"/>
      <color theme="1"/>
      <name val="Calibri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rgb="FF002060"/>
      <name val="American Typewriter"/>
      <family val="1"/>
    </font>
    <font>
      <sz val="12"/>
      <color theme="1" tint="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rgb="FF002060"/>
      <name val="American Typewriter"/>
      <family val="1"/>
    </font>
    <font>
      <sz val="12"/>
      <color rgb="FF002060"/>
      <name val="American Typewriter"/>
      <family val="1"/>
    </font>
    <font>
      <sz val="8"/>
      <name val="Calibri"/>
      <family val="2"/>
      <scheme val="minor"/>
    </font>
    <font>
      <sz val="11"/>
      <color theme="1" tint="0.499984740745262"/>
      <name val="American Typewriter"/>
      <family val="1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3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0" applyNumberFormat="0" applyFill="0" applyAlignment="0" applyProtection="0"/>
  </cellStyleXfs>
  <cellXfs count="52">
    <xf numFmtId="0" fontId="0" fillId="0" borderId="0" xfId="0">
      <alignment vertical="center"/>
    </xf>
    <xf numFmtId="14" fontId="1" fillId="0" borderId="0" xfId="2" applyNumberFormat="1" applyBorder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/>
    <xf numFmtId="14" fontId="5" fillId="0" borderId="0" xfId="0" applyNumberFormat="1" applyFont="1" applyAlignment="1">
      <alignment horizontal="right"/>
    </xf>
    <xf numFmtId="0" fontId="0" fillId="0" borderId="0" xfId="0" applyAlignment="1">
      <alignment horizontal="left" vertical="center" wrapText="1"/>
    </xf>
    <xf numFmtId="0" fontId="1" fillId="0" borderId="0" xfId="2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Fill="1" applyAlignment="1">
      <alignment horizontal="left"/>
    </xf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1" fillId="0" borderId="0" xfId="2" applyNumberFormat="1" applyBorder="1" applyAlignment="1">
      <alignment horizontal="left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left" vertical="center" wrapText="1"/>
    </xf>
    <xf numFmtId="164" fontId="16" fillId="2" borderId="0" xfId="0" applyNumberFormat="1" applyFont="1" applyFill="1" applyAlignment="1">
      <alignment horizontal="right"/>
    </xf>
    <xf numFmtId="14" fontId="1" fillId="0" borderId="2" xfId="2" applyNumberForma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6" xfId="0" applyFont="1" applyBorder="1" applyAlignment="1"/>
    <xf numFmtId="0" fontId="15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/>
    <xf numFmtId="0" fontId="0" fillId="0" borderId="0" xfId="0" applyBorder="1" applyAlignment="1"/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4" fontId="0" fillId="0" borderId="5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3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/>
    <xf numFmtId="0" fontId="0" fillId="0" borderId="8" xfId="0" applyBorder="1" applyAlignment="1"/>
    <xf numFmtId="0" fontId="0" fillId="0" borderId="11" xfId="0" applyBorder="1" applyAlignment="1"/>
    <xf numFmtId="14" fontId="0" fillId="0" borderId="0" xfId="0" applyNumberFormat="1" applyAlignment="1">
      <alignment horizontal="left" vertical="center" wrapText="1"/>
    </xf>
  </cellXfs>
  <cellStyles count="5"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102">
    <dxf>
      <numFmt numFmtId="19" formatCode="dd/mm/yy"/>
      <alignment horizontal="left" vertical="center" textRotation="0" wrapText="1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9" formatCode="dd/mm/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Berechnete Liste" defaultPivotStyle="PivotStyleLight16">
    <tableStyle name="Berechnete Liste" pivot="0" count="5" xr9:uid="{00000000-0011-0000-FFFF-FFFF00000000}">
      <tableStyleElement type="wholeTable" dxfId="101"/>
      <tableStyleElement type="headerRow" dxfId="100"/>
      <tableStyleElement type="totalRow" dxfId="99"/>
      <tableStyleElement type="firstColumn" dxfId="98"/>
      <tableStyleElement type="firstColumnStripe" dxfId="97"/>
    </tableStyle>
  </tableStyles>
  <colors>
    <mruColors>
      <color rgb="FFFF9300"/>
      <color rgb="FFFFD579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301EEA9A-373A-1845-9641-1B198DF080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5C0767FE-BE39-1A42-870D-C65F847853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318" y="12700"/>
          <a:ext cx="2213383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1701801</xdr:colOff>
      <xdr:row>0</xdr:row>
      <xdr:rowOff>25400</xdr:rowOff>
    </xdr:from>
    <xdr:to>
      <xdr:col>9</xdr:col>
      <xdr:colOff>7776</xdr:colOff>
      <xdr:row>4</xdr:row>
      <xdr:rowOff>304800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1" y="25400"/>
          <a:ext cx="2614500" cy="248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163D3E4-22B5-9345-8335-F1E04008B641}" name="Liste5815" displayName="Liste5815" ref="B11:C24" totalsRowCount="1" headerRowDxfId="96">
  <autoFilter ref="B11:C23" xr:uid="{00000000-0009-0000-0100-000007000000}">
    <filterColumn colId="0" hiddenButton="1"/>
    <filterColumn colId="1" hiddenButton="1"/>
  </autoFilter>
  <tableColumns count="2">
    <tableColumn id="1" xr3:uid="{180F5C5C-84C2-F84A-9A97-EEE58EA14F91}" name="Datum" totalsRowLabel="Total" dataDxfId="70" totalsRowDxfId="65"/>
    <tableColumn id="4" xr3:uid="{A60B5146-952F-4C43-96BD-A6B29122A3E8}" name="Stunden" totalsRowFunction="custom" dataDxfId="71" totalsRowDxfId="64">
      <totalsRowFormula>SUM(C12:C23)</totalsRowFormula>
    </tableColumn>
  </tableColumns>
  <tableStyleInfo name="Berechnete Liste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Liste5" displayName="Liste5" ref="B11:C24" totalsRowCount="1" headerRowDxfId="87">
  <autoFilter ref="B11:C23" xr:uid="{00000000-0009-0000-0100-000004000000}">
    <filterColumn colId="0" hiddenButton="1"/>
    <filterColumn colId="1" hiddenButton="1"/>
  </autoFilter>
  <tableColumns count="2">
    <tableColumn id="1" xr3:uid="{00000000-0010-0000-0300-000001000000}" name="Datum" totalsRowLabel="Total" dataDxfId="34" totalsRowDxfId="86"/>
    <tableColumn id="4" xr3:uid="{00000000-0010-0000-0300-000004000000}" name="Stunden" totalsRowFunction="custom" dataDxfId="35" totalsRowDxfId="85">
      <totalsRowFormula>SUM(C12:C23)</totalsRowFormula>
    </tableColumn>
  </tableColumns>
  <tableStyleInfo name="Berechnete Liste" showFirstColumn="1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Liste36" displayName="Liste36" ref="E11:F24" totalsRowCount="1" headerRowDxfId="84">
  <autoFilter ref="E11:F23" xr:uid="{00000000-0009-0000-0100-000005000000}"/>
  <tableColumns count="2">
    <tableColumn id="1" xr3:uid="{00000000-0010-0000-0400-000001000000}" name="Datum" totalsRowLabel="Total" dataDxfId="32" totalsRowDxfId="29"/>
    <tableColumn id="4" xr3:uid="{00000000-0010-0000-0400-000004000000}" name="Stunden" totalsRowFunction="custom" dataDxfId="33" totalsRowDxfId="28">
      <totalsRowFormula>SUM(F12:F23)</totalsRowFormula>
    </tableColumn>
  </tableColumns>
  <tableStyleInfo name="Berechnete Liste" showFirstColumn="1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Liste47" displayName="Liste47" ref="H11:I24" totalsRowCount="1" headerRowDxfId="83">
  <autoFilter ref="H11:I23" xr:uid="{00000000-0009-0000-0100-000006000000}"/>
  <tableColumns count="2">
    <tableColumn id="1" xr3:uid="{00000000-0010-0000-0500-000001000000}" name="Datum" totalsRowLabel="Total" dataDxfId="30" totalsRowDxfId="27"/>
    <tableColumn id="4" xr3:uid="{00000000-0010-0000-0500-000004000000}" name="Stunden" totalsRowFunction="custom" dataDxfId="31" totalsRowDxfId="26">
      <totalsRowFormula>SUM(I12:I23)</totalsRowFormula>
    </tableColumn>
  </tableColumns>
  <tableStyleInfo name="Berechnete Liste" showFirstColumn="1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Liste58" displayName="Liste58" ref="B11:C24" totalsRowCount="1" headerRowDxfId="82">
  <autoFilter ref="B11:C23" xr:uid="{00000000-0009-0000-0100-000007000000}">
    <filterColumn colId="0" hiddenButton="1"/>
    <filterColumn colId="1" hiddenButton="1"/>
  </autoFilter>
  <tableColumns count="2">
    <tableColumn id="1" xr3:uid="{00000000-0010-0000-0600-000001000000}" name="Datum" totalsRowLabel="Total" dataDxfId="24" totalsRowDxfId="23"/>
    <tableColumn id="4" xr3:uid="{00000000-0010-0000-0600-000004000000}" name="Stunden" totalsRowFunction="custom" dataDxfId="25" totalsRowDxfId="22">
      <totalsRowFormula>SUM(C12:C23)</totalsRowFormula>
    </tableColumn>
  </tableColumns>
  <tableStyleInfo name="Berechnete Liste"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Liste369" displayName="Liste369" ref="E11:F24" totalsRowCount="1" headerRowDxfId="81">
  <autoFilter ref="E11:F23" xr:uid="{00000000-0009-0000-0100-000008000000}"/>
  <tableColumns count="2">
    <tableColumn id="1" xr3:uid="{00000000-0010-0000-0700-000001000000}" name="Datum" totalsRowLabel="Total" dataDxfId="20" totalsRowDxfId="19"/>
    <tableColumn id="4" xr3:uid="{00000000-0010-0000-0700-000004000000}" name="Stunden" totalsRowFunction="custom" dataDxfId="21" totalsRowDxfId="18">
      <totalsRowFormula>SUM(F12:F23)</totalsRowFormula>
    </tableColumn>
  </tableColumns>
  <tableStyleInfo name="Berechnete Liste" showFirstColumn="1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Liste4710" displayName="Liste4710" ref="H11:I24" totalsRowCount="1" headerRowDxfId="80">
  <autoFilter ref="H11:I23" xr:uid="{00000000-0009-0000-0100-000009000000}"/>
  <tableColumns count="2">
    <tableColumn id="1" xr3:uid="{00000000-0010-0000-0800-000001000000}" name="Datum" totalsRowLabel="Total" dataDxfId="16" totalsRowDxfId="15"/>
    <tableColumn id="4" xr3:uid="{00000000-0010-0000-0800-000004000000}" name="Stunden" totalsRowFunction="custom" dataDxfId="17" totalsRowDxfId="14">
      <totalsRowFormula>SUM(I12:I23)</totalsRowFormula>
    </tableColumn>
  </tableColumns>
  <tableStyleInfo name="Berechnete Liste" showFirstColumn="1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Liste5811" displayName="Liste5811" ref="B11:C24" totalsRowCount="1" headerRowDxfId="79">
  <autoFilter ref="B11:C23" xr:uid="{00000000-0009-0000-0100-00000A000000}">
    <filterColumn colId="0" hiddenButton="1"/>
    <filterColumn colId="1" hiddenButton="1"/>
  </autoFilter>
  <tableColumns count="2">
    <tableColumn id="1" xr3:uid="{00000000-0010-0000-0900-000001000000}" name="Datum" totalsRowLabel="Total" dataDxfId="12" totalsRowDxfId="11"/>
    <tableColumn id="4" xr3:uid="{00000000-0010-0000-0900-000004000000}" name="Stunden" totalsRowFunction="custom" dataDxfId="13" totalsRowDxfId="10">
      <totalsRowFormula>SUM(C12:C23)</totalsRowFormula>
    </tableColumn>
  </tableColumns>
  <tableStyleInfo name="Berechnete Liste" showFirstColumn="1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iste36912" displayName="Liste36912" ref="E11:F24" totalsRowCount="1" headerRowDxfId="78">
  <autoFilter ref="E11:F23" xr:uid="{00000000-0009-0000-0100-00000B000000}"/>
  <tableColumns count="2">
    <tableColumn id="1" xr3:uid="{00000000-0010-0000-0A00-000001000000}" name="Datum" totalsRowLabel="Total" dataDxfId="8" totalsRowDxfId="7"/>
    <tableColumn id="4" xr3:uid="{00000000-0010-0000-0A00-000004000000}" name="Stunden" totalsRowFunction="custom" dataDxfId="9" totalsRowDxfId="6">
      <totalsRowFormula>SUM(F12:F23)</totalsRowFormula>
    </tableColumn>
  </tableColumns>
  <tableStyleInfo name="Berechnete Liste" showFirstColumn="1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Liste471013" displayName="Liste471013" ref="H11:I24" totalsRowCount="1" headerRowDxfId="77">
  <autoFilter ref="H11:I23" xr:uid="{00000000-0009-0000-0100-00000C000000}"/>
  <tableColumns count="2">
    <tableColumn id="1" xr3:uid="{00000000-0010-0000-0B00-000001000000}" name="Datum" totalsRowLabel="Total" dataDxfId="4" totalsRowDxfId="3"/>
    <tableColumn id="4" xr3:uid="{00000000-0010-0000-0B00-000004000000}" name="Stunden" totalsRowFunction="custom" dataDxfId="5" totalsRowDxfId="2">
      <totalsRowFormula>SUM(I12:I23)</totalsRowFormula>
    </tableColumn>
  </tableColumns>
  <tableStyleInfo name="Berechnete Liste" showFirstColumn="1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Liste581114" displayName="Liste581114" ref="B11:D31" totalsRowCount="1" headerRowDxfId="76">
  <autoFilter ref="B11:D30" xr:uid="{00000000-0009-0000-0100-00000D000000}">
    <filterColumn colId="0" hiddenButton="1"/>
    <filterColumn colId="2" hiddenButton="1"/>
  </autoFilter>
  <tableColumns count="3">
    <tableColumn id="1" xr3:uid="{00000000-0010-0000-0C00-000001000000}" name="Datum" totalsRowLabel="Total" dataDxfId="0" totalsRowDxfId="75"/>
    <tableColumn id="3" xr3:uid="{00000000-0010-0000-0C00-000003000000}" name="Strecke" dataDxfId="1" totalsRowDxfId="74"/>
    <tableColumn id="4" xr3:uid="{00000000-0010-0000-0C00-000004000000}" name="km" totalsRowFunction="custom" dataDxfId="73" totalsRowDxfId="72">
      <totalsRowFormula>SUMPRODUCT(D12:D30)*0.15</totalsRowFormula>
    </tableColumn>
  </tableColumns>
  <tableStyleInfo name="Berechnete Liste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1F38E04-FE6F-EF40-9E03-D68364F66799}" name="Liste36916" displayName="Liste36916" ref="E11:F24" totalsRowCount="1" headerRowDxfId="95">
  <autoFilter ref="E11:F23" xr:uid="{00000000-0009-0000-0100-000008000000}"/>
  <tableColumns count="2">
    <tableColumn id="1" xr3:uid="{A448B35A-897E-F440-A1A3-ECAF9963C276}" name="Datum" totalsRowLabel="Total" dataDxfId="68" totalsRowDxfId="63"/>
    <tableColumn id="4" xr3:uid="{F70D2E4A-EBB0-E545-A9F6-046A4E2A4ACF}" name="Stunden" totalsRowFunction="custom" dataDxfId="69" totalsRowDxfId="62">
      <totalsRowFormula>SUM(F12:F23)</totalsRowFormula>
    </tableColumn>
  </tableColumns>
  <tableStyleInfo name="Berechnete Liste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80A81E5-87D7-0248-AC20-7AD85BBC59CA}" name="Liste471017" displayName="Liste471017" ref="H11:I24" totalsRowCount="1" headerRowDxfId="94">
  <autoFilter ref="H11:I23" xr:uid="{00000000-0009-0000-0100-000009000000}"/>
  <tableColumns count="2">
    <tableColumn id="1" xr3:uid="{F1F552B7-2735-FD42-9C8F-5D69A8BE47E9}" name="Datum" totalsRowLabel="Total" dataDxfId="66" totalsRowDxfId="61"/>
    <tableColumn id="4" xr3:uid="{C2CB2F70-B7B8-4641-8249-7F7140666D63}" name="Stunden" totalsRowFunction="custom" dataDxfId="67" totalsRowDxfId="60">
      <totalsRowFormula>SUM(I12:I23)</totalsRowFormula>
    </tableColumn>
  </tableColumns>
  <tableStyleInfo name="Berechnete Liste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411A0A8-9012-D74E-A9FA-B4C528FE2B64}" name="Liste581118" displayName="Liste581118" ref="B11:C24" totalsRowCount="1" headerRowDxfId="93">
  <autoFilter ref="B11:C23" xr:uid="{00000000-0009-0000-0100-00000A000000}">
    <filterColumn colId="0" hiddenButton="1"/>
    <filterColumn colId="1" hiddenButton="1"/>
  </autoFilter>
  <tableColumns count="2">
    <tableColumn id="1" xr3:uid="{9FB1BDC8-7F6E-2547-8A4E-4786D7174BBA}" name="Datum" totalsRowLabel="Total" dataDxfId="58" totalsRowDxfId="49"/>
    <tableColumn id="4" xr3:uid="{EFD8A1BF-3955-AB43-99EB-C20F933C6420}" name="Stunden" totalsRowFunction="custom" dataDxfId="59" totalsRowDxfId="48">
      <totalsRowFormula>SUM(C12:C23)</totalsRowFormula>
    </tableColumn>
  </tableColumns>
  <tableStyleInfo name="Berechnete Liste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3B32DA0-2FC4-534C-83E6-85E153F9FC4D}" name="Liste3691219" displayName="Liste3691219" ref="E11:F24" totalsRowCount="1" headerRowDxfId="92">
  <autoFilter ref="E11:F23" xr:uid="{00000000-0009-0000-0100-00000B000000}"/>
  <tableColumns count="2">
    <tableColumn id="1" xr3:uid="{5F30214B-C595-8042-8486-3D6156F6900C}" name="Datum" totalsRowLabel="Total" dataDxfId="56" totalsRowDxfId="51"/>
    <tableColumn id="4" xr3:uid="{9DEFAFA4-EF31-8544-AD45-CBA262F16124}" name="Stunden" totalsRowFunction="custom" dataDxfId="57" totalsRowDxfId="50">
      <totalsRowFormula>SUM(F12:F23)</totalsRowFormula>
    </tableColumn>
  </tableColumns>
  <tableStyleInfo name="Berechnete Liste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D2A74C0-1F8E-774D-828C-234A47672657}" name="Liste47101320" displayName="Liste47101320" ref="H11:I24" totalsRowCount="1" headerRowDxfId="91">
  <autoFilter ref="H11:I23" xr:uid="{00000000-0009-0000-0100-00000C000000}"/>
  <tableColumns count="2">
    <tableColumn id="1" xr3:uid="{C8238A95-3DCA-FC48-B31A-B23406F1A64A}" name="Datum" totalsRowLabel="Total" dataDxfId="54" totalsRowDxfId="53"/>
    <tableColumn id="4" xr3:uid="{62DA4191-9C8C-BA42-B77C-4E48CF2357D6}" name="Stunden" totalsRowFunction="custom" dataDxfId="55" totalsRowDxfId="52">
      <totalsRowFormula>SUM(I12:I23)</totalsRowFormula>
    </tableColumn>
  </tableColumns>
  <tableStyleInfo name="Berechnete Liste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11:C24" totalsRowCount="1" headerRowDxfId="90">
  <autoFilter ref="B11:C23" xr:uid="{00000000-0009-0000-0100-000001000000}">
    <filterColumn colId="0" hiddenButton="1"/>
    <filterColumn colId="1" hiddenButton="1"/>
  </autoFilter>
  <tableColumns count="2">
    <tableColumn id="1" xr3:uid="{00000000-0010-0000-0000-000001000000}" name="Datum" totalsRowLabel="Total" dataDxfId="40" totalsRowDxfId="47"/>
    <tableColumn id="4" xr3:uid="{00000000-0010-0000-0000-000004000000}" name="Stunden" totalsRowFunction="custom" dataDxfId="41" totalsRowDxfId="46">
      <totalsRowFormula>SUM(C12:C23)</totalsRowFormula>
    </tableColumn>
  </tableColumns>
  <tableStyleInfo name="Berechnete Liste" showFirstColumn="1" showLastColumn="0" showRowStripes="1" showColumnStripes="0"/>
  <extLst>
    <ext xmlns:x14="http://schemas.microsoft.com/office/spreadsheetml/2009/9/main" uri="{504A1905-F514-4f6f-8877-14C23A59335A}">
      <x14:table altText="Aufgabentabelle" altTextSummary="Geben Sie die Aufgaben in dieser Tabelle ein. Schließen Sie Fälligkeitsdatum, Prozentsatz der Fertigstellung und Notizen ein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iste3" displayName="Liste3" ref="E11:F24" totalsRowCount="1" headerRowDxfId="89">
  <autoFilter ref="E11:F23" xr:uid="{00000000-0009-0000-0100-000002000000}"/>
  <tableColumns count="2">
    <tableColumn id="1" xr3:uid="{00000000-0010-0000-0100-000001000000}" name="Datum" totalsRowLabel="Total" dataDxfId="38" totalsRowDxfId="45"/>
    <tableColumn id="4" xr3:uid="{00000000-0010-0000-0100-000004000000}" name="Stunden" totalsRowFunction="custom" dataDxfId="39" totalsRowDxfId="44">
      <totalsRowFormula>SUM(F12:F23)</totalsRowFormula>
    </tableColumn>
  </tableColumns>
  <tableStyleInfo name="Berechnete Liste" showFirstColumn="1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iste4" displayName="Liste4" ref="H11:I24" totalsRowCount="1" headerRowDxfId="88">
  <autoFilter ref="H11:I23" xr:uid="{00000000-0009-0000-0100-000003000000}"/>
  <tableColumns count="2">
    <tableColumn id="1" xr3:uid="{00000000-0010-0000-0200-000001000000}" name="Datum" totalsRowLabel="Total" dataDxfId="36" totalsRowDxfId="43"/>
    <tableColumn id="4" xr3:uid="{00000000-0010-0000-0200-000004000000}" name="Stunden" totalsRowFunction="custom" dataDxfId="37" totalsRowDxfId="42">
      <totalsRowFormula>SUM(I12:I23)</totalsRowFormula>
    </tableColumn>
  </tableColumns>
  <tableStyleInfo name="Berechnete List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FBE9-2AF4-7C4E-B313-C25D391D88C0}">
  <sheetPr>
    <tabColor theme="4"/>
    <pageSetUpPr fitToPage="1"/>
  </sheetPr>
  <dimension ref="A1:J27"/>
  <sheetViews>
    <sheetView showGridLines="0" topLeftCell="A6" zoomScale="81" zoomScaleNormal="125" zoomScalePageLayoutView="125" workbookViewId="0">
      <selection activeCell="L15" sqref="L15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13</v>
      </c>
      <c r="C1" s="39"/>
      <c r="D1" s="39"/>
      <c r="E1" s="39"/>
      <c r="F1" s="39"/>
      <c r="G1" s="39"/>
    </row>
    <row r="3" spans="1:10" ht="34.5" customHeight="1" x14ac:dyDescent="0.2">
      <c r="B3" s="11" t="s">
        <v>1</v>
      </c>
      <c r="D3" s="1"/>
    </row>
    <row r="4" spans="1:10" s="16" customFormat="1" ht="34.5" customHeight="1" x14ac:dyDescent="0.2">
      <c r="B4" s="13" t="s">
        <v>10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7</v>
      </c>
      <c r="G6" s="42"/>
      <c r="H6" s="43"/>
      <c r="I6" s="43"/>
      <c r="J6" s="26"/>
    </row>
    <row r="7" spans="1:10" s="16" customFormat="1" ht="29" customHeight="1" x14ac:dyDescent="0.2">
      <c r="B7" s="44" t="s">
        <v>29</v>
      </c>
      <c r="C7" s="45"/>
      <c r="D7" s="46"/>
      <c r="E7" s="27"/>
      <c r="F7" s="25" t="s">
        <v>8</v>
      </c>
      <c r="G7" s="47"/>
      <c r="H7" s="45"/>
      <c r="I7" s="45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9</v>
      </c>
      <c r="G8" s="48" t="s">
        <v>14</v>
      </c>
      <c r="H8" s="49"/>
      <c r="I8" s="50"/>
      <c r="J8" s="28"/>
    </row>
    <row r="9" spans="1:10" s="3" customFormat="1" ht="39" customHeight="1" x14ac:dyDescent="0.25">
      <c r="B9" s="20">
        <f>SUM(Liste5815[[#Totals],[Stunden]]+Liste36916[[#Totals],[Stunden]]+Liste471017[[#Totals],[Stunden]])*7</f>
        <v>0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51"/>
      <c r="C12" s="17"/>
      <c r="D12"/>
      <c r="E12" s="51" t="s">
        <v>21</v>
      </c>
      <c r="F12" s="17"/>
      <c r="H12" s="51" t="s">
        <v>21</v>
      </c>
      <c r="I12" s="17"/>
    </row>
    <row r="13" spans="1:10" ht="30" customHeight="1" x14ac:dyDescent="0.2">
      <c r="B13" s="51" t="s">
        <v>21</v>
      </c>
      <c r="C13" s="17"/>
      <c r="D13"/>
      <c r="E13" s="51" t="s">
        <v>21</v>
      </c>
      <c r="F13" s="17"/>
      <c r="H13" s="51" t="s">
        <v>21</v>
      </c>
      <c r="I13" s="17"/>
    </row>
    <row r="14" spans="1:10" ht="30" customHeight="1" x14ac:dyDescent="0.2">
      <c r="B14" s="51" t="s">
        <v>21</v>
      </c>
      <c r="C14" s="17"/>
      <c r="D14"/>
      <c r="E14" s="51" t="s">
        <v>21</v>
      </c>
      <c r="F14" s="17"/>
      <c r="H14" s="51" t="s">
        <v>21</v>
      </c>
      <c r="I14" s="17"/>
    </row>
    <row r="15" spans="1:10" ht="30" customHeight="1" x14ac:dyDescent="0.2">
      <c r="B15" s="51"/>
      <c r="C15" s="17"/>
      <c r="D15"/>
      <c r="E15" s="51"/>
      <c r="F15" s="17"/>
      <c r="H15" s="51"/>
      <c r="I15" s="17"/>
    </row>
    <row r="16" spans="1:10" ht="30" customHeight="1" x14ac:dyDescent="0.2">
      <c r="B16" s="51"/>
      <c r="C16" s="17"/>
      <c r="D16"/>
      <c r="E16" s="51"/>
      <c r="F16" s="17"/>
      <c r="H16" s="51"/>
      <c r="I16" s="17"/>
    </row>
    <row r="17" spans="2:9" ht="30" customHeight="1" x14ac:dyDescent="0.2">
      <c r="B17" s="51"/>
      <c r="C17" s="17"/>
      <c r="D17"/>
      <c r="E17" s="51"/>
      <c r="F17" s="17"/>
      <c r="H17" s="51"/>
      <c r="I17" s="17"/>
    </row>
    <row r="18" spans="2:9" ht="30" customHeight="1" x14ac:dyDescent="0.2">
      <c r="B18" s="51"/>
      <c r="C18" s="17"/>
      <c r="D18"/>
      <c r="E18" s="51"/>
      <c r="F18" s="17"/>
      <c r="H18" s="51"/>
      <c r="I18" s="17"/>
    </row>
    <row r="19" spans="2:9" ht="30" customHeight="1" x14ac:dyDescent="0.2">
      <c r="B19" s="51"/>
      <c r="C19" s="17"/>
      <c r="D19"/>
      <c r="E19" s="51"/>
      <c r="F19" s="17"/>
      <c r="H19" s="51"/>
      <c r="I19" s="17"/>
    </row>
    <row r="20" spans="2:9" ht="30" customHeight="1" x14ac:dyDescent="0.2">
      <c r="B20" s="51"/>
      <c r="C20" s="17"/>
      <c r="D20"/>
      <c r="E20" s="51"/>
      <c r="F20" s="17"/>
      <c r="H20" s="51"/>
      <c r="I20" s="17"/>
    </row>
    <row r="21" spans="2:9" ht="30" customHeight="1" x14ac:dyDescent="0.2">
      <c r="B21" s="51"/>
      <c r="C21" s="17"/>
      <c r="D21"/>
      <c r="E21" s="51"/>
      <c r="F21" s="17"/>
      <c r="H21" s="51"/>
      <c r="I21" s="17"/>
    </row>
    <row r="22" spans="2:9" ht="30" customHeight="1" x14ac:dyDescent="0.2">
      <c r="B22" s="51"/>
      <c r="C22" s="17"/>
      <c r="D22"/>
      <c r="E22" s="51"/>
      <c r="F22" s="17"/>
      <c r="H22" s="51"/>
      <c r="I22" s="17"/>
    </row>
    <row r="23" spans="2:9" ht="30" customHeight="1" x14ac:dyDescent="0.2">
      <c r="B23" s="51"/>
      <c r="C23" s="18"/>
      <c r="D23"/>
      <c r="E23" s="51"/>
      <c r="F23" s="18"/>
      <c r="H23" s="51"/>
      <c r="I23" s="18"/>
    </row>
    <row r="24" spans="2:9" ht="30" customHeight="1" x14ac:dyDescent="0.2">
      <c r="B24" s="5" t="s">
        <v>5</v>
      </c>
      <c r="C24" s="17">
        <f>SUM(C12:C23)</f>
        <v>0</v>
      </c>
      <c r="E24" s="5" t="s">
        <v>5</v>
      </c>
      <c r="F24" s="17">
        <f>SUM(F12:F23)</f>
        <v>0</v>
      </c>
      <c r="H24" s="5" t="s">
        <v>5</v>
      </c>
      <c r="I24" s="17">
        <f>SUM(I12:I23)</f>
        <v>0</v>
      </c>
    </row>
    <row r="25" spans="2:9" ht="30" customHeight="1" x14ac:dyDescent="0.2">
      <c r="B25" s="31"/>
    </row>
    <row r="26" spans="2:9" ht="30" customHeight="1" x14ac:dyDescent="0.2">
      <c r="B26" s="30" t="s">
        <v>11</v>
      </c>
      <c r="C26" s="34"/>
      <c r="D26" s="35"/>
      <c r="F26" s="32" t="s">
        <v>12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2F90-906B-8B4D-9472-B0FBD61393A2}">
  <sheetPr>
    <tabColor theme="4"/>
    <pageSetUpPr fitToPage="1"/>
  </sheetPr>
  <dimension ref="A1:J27"/>
  <sheetViews>
    <sheetView showGridLines="0" topLeftCell="A4" zoomScale="81" zoomScaleNormal="125" zoomScalePageLayoutView="125" workbookViewId="0">
      <selection activeCell="L17" sqref="L17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13</v>
      </c>
      <c r="C1" s="39"/>
      <c r="D1" s="39"/>
      <c r="E1" s="39"/>
      <c r="F1" s="39"/>
      <c r="G1" s="39"/>
    </row>
    <row r="3" spans="1:10" ht="34.5" customHeight="1" x14ac:dyDescent="0.2">
      <c r="B3" s="11" t="s">
        <v>27</v>
      </c>
      <c r="D3" s="1"/>
    </row>
    <row r="4" spans="1:10" s="16" customFormat="1" ht="34.5" customHeight="1" x14ac:dyDescent="0.2">
      <c r="B4" s="13" t="s">
        <v>10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7</v>
      </c>
      <c r="G6" s="42"/>
      <c r="H6" s="43"/>
      <c r="I6" s="43"/>
      <c r="J6" s="26"/>
    </row>
    <row r="7" spans="1:10" s="16" customFormat="1" ht="29" customHeight="1" x14ac:dyDescent="0.2">
      <c r="B7" s="44" t="s">
        <v>30</v>
      </c>
      <c r="C7" s="45"/>
      <c r="D7" s="46"/>
      <c r="E7" s="27"/>
      <c r="F7" s="25" t="s">
        <v>8</v>
      </c>
      <c r="G7" s="47"/>
      <c r="H7" s="45"/>
      <c r="I7" s="45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9</v>
      </c>
      <c r="G8" s="48" t="s">
        <v>14</v>
      </c>
      <c r="H8" s="49"/>
      <c r="I8" s="50"/>
      <c r="J8" s="28"/>
    </row>
    <row r="9" spans="1:10" s="3" customFormat="1" ht="39" customHeight="1" x14ac:dyDescent="0.25">
      <c r="B9" s="20">
        <f>SUM(Liste581118[[#Totals],[Stunden]]+Liste3691219[[#Totals],[Stunden]]+Liste47101320[[#Totals],[Stunden]])*7</f>
        <v>0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51" t="s">
        <v>21</v>
      </c>
      <c r="C12" s="17"/>
      <c r="D12"/>
      <c r="E12" s="51" t="s">
        <v>21</v>
      </c>
      <c r="F12" s="17"/>
      <c r="H12" s="51" t="s">
        <v>21</v>
      </c>
      <c r="I12" s="17"/>
    </row>
    <row r="13" spans="1:10" ht="30" customHeight="1" x14ac:dyDescent="0.2">
      <c r="B13" s="51" t="s">
        <v>21</v>
      </c>
      <c r="C13" s="17"/>
      <c r="D13"/>
      <c r="E13" s="51" t="s">
        <v>21</v>
      </c>
      <c r="F13" s="17"/>
      <c r="H13" s="51" t="s">
        <v>21</v>
      </c>
      <c r="I13" s="17"/>
    </row>
    <row r="14" spans="1:10" ht="30" customHeight="1" x14ac:dyDescent="0.2">
      <c r="B14" s="51" t="s">
        <v>21</v>
      </c>
      <c r="C14" s="17"/>
      <c r="D14"/>
      <c r="E14" s="51" t="s">
        <v>21</v>
      </c>
      <c r="F14" s="17"/>
      <c r="H14" s="51" t="s">
        <v>21</v>
      </c>
      <c r="I14" s="17"/>
    </row>
    <row r="15" spans="1:10" ht="30" customHeight="1" x14ac:dyDescent="0.2">
      <c r="B15" s="51"/>
      <c r="C15" s="17"/>
      <c r="D15"/>
      <c r="E15" s="51"/>
      <c r="F15" s="17"/>
      <c r="H15" s="51"/>
      <c r="I15" s="17"/>
    </row>
    <row r="16" spans="1:10" ht="30" customHeight="1" x14ac:dyDescent="0.2">
      <c r="B16" s="51"/>
      <c r="C16" s="17"/>
      <c r="D16"/>
      <c r="E16" s="51"/>
      <c r="F16" s="17"/>
      <c r="H16" s="51"/>
      <c r="I16" s="17"/>
    </row>
    <row r="17" spans="2:9" ht="30" customHeight="1" x14ac:dyDescent="0.2">
      <c r="B17" s="51"/>
      <c r="C17" s="17"/>
      <c r="D17"/>
      <c r="E17" s="51"/>
      <c r="F17" s="17"/>
      <c r="H17" s="51"/>
      <c r="I17" s="17"/>
    </row>
    <row r="18" spans="2:9" ht="30" customHeight="1" x14ac:dyDescent="0.2">
      <c r="B18" s="51"/>
      <c r="C18" s="17"/>
      <c r="D18"/>
      <c r="E18" s="51"/>
      <c r="F18" s="17"/>
      <c r="H18" s="51"/>
      <c r="I18" s="17"/>
    </row>
    <row r="19" spans="2:9" ht="30" customHeight="1" x14ac:dyDescent="0.2">
      <c r="B19" s="51"/>
      <c r="C19" s="17"/>
      <c r="D19"/>
      <c r="E19" s="51"/>
      <c r="F19" s="17"/>
      <c r="H19" s="51"/>
      <c r="I19" s="17"/>
    </row>
    <row r="20" spans="2:9" ht="30" customHeight="1" x14ac:dyDescent="0.2">
      <c r="B20" s="51"/>
      <c r="C20" s="17"/>
      <c r="D20"/>
      <c r="E20" s="51"/>
      <c r="F20" s="17"/>
      <c r="H20" s="51"/>
      <c r="I20" s="17"/>
    </row>
    <row r="21" spans="2:9" ht="30" customHeight="1" x14ac:dyDescent="0.2">
      <c r="B21" s="51"/>
      <c r="C21" s="17"/>
      <c r="D21"/>
      <c r="E21" s="51"/>
      <c r="F21" s="17"/>
      <c r="H21" s="51"/>
      <c r="I21" s="17"/>
    </row>
    <row r="22" spans="2:9" ht="30" customHeight="1" x14ac:dyDescent="0.2">
      <c r="B22" s="51"/>
      <c r="C22" s="17"/>
      <c r="D22"/>
      <c r="E22" s="51"/>
      <c r="F22" s="17"/>
      <c r="H22" s="51"/>
      <c r="I22" s="17"/>
    </row>
    <row r="23" spans="2:9" ht="30" customHeight="1" x14ac:dyDescent="0.2">
      <c r="B23" s="51"/>
      <c r="C23" s="18"/>
      <c r="D23"/>
      <c r="E23" s="51"/>
      <c r="F23" s="18"/>
      <c r="H23" s="51"/>
      <c r="I23" s="18"/>
    </row>
    <row r="24" spans="2:9" ht="30" customHeight="1" x14ac:dyDescent="0.2">
      <c r="B24" s="5" t="s">
        <v>5</v>
      </c>
      <c r="C24" s="17">
        <f>SUM(C12:C23)</f>
        <v>0</v>
      </c>
      <c r="E24" s="5" t="s">
        <v>5</v>
      </c>
      <c r="F24" s="17">
        <f>SUM(F12:F23)</f>
        <v>0</v>
      </c>
      <c r="H24" s="5" t="s">
        <v>5</v>
      </c>
      <c r="I24" s="17">
        <f>SUM(I12:I23)</f>
        <v>0</v>
      </c>
    </row>
    <row r="25" spans="2:9" ht="30" customHeight="1" x14ac:dyDescent="0.2">
      <c r="B25" s="31"/>
    </row>
    <row r="26" spans="2:9" ht="30" customHeight="1" x14ac:dyDescent="0.2">
      <c r="B26" s="30" t="s">
        <v>11</v>
      </c>
      <c r="C26" s="34"/>
      <c r="D26" s="35"/>
      <c r="F26" s="32" t="s">
        <v>12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27"/>
  <sheetViews>
    <sheetView showGridLines="0" topLeftCell="A9" zoomScale="81" zoomScaleNormal="125" zoomScalePageLayoutView="125" workbookViewId="0">
      <selection activeCell="H12" sqref="H12:H23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13</v>
      </c>
      <c r="C1" s="39"/>
      <c r="D1" s="39"/>
      <c r="E1" s="39"/>
      <c r="F1" s="39"/>
      <c r="G1" s="39"/>
    </row>
    <row r="3" spans="1:10" ht="34.5" customHeight="1" x14ac:dyDescent="0.2">
      <c r="B3" s="11" t="s">
        <v>1</v>
      </c>
      <c r="D3" s="1"/>
    </row>
    <row r="4" spans="1:10" s="16" customFormat="1" ht="34.5" customHeight="1" x14ac:dyDescent="0.2">
      <c r="B4" s="13" t="s">
        <v>10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7</v>
      </c>
      <c r="G6" s="42"/>
      <c r="H6" s="43"/>
      <c r="I6" s="43"/>
      <c r="J6" s="26"/>
    </row>
    <row r="7" spans="1:10" s="16" customFormat="1" ht="29" customHeight="1" x14ac:dyDescent="0.2">
      <c r="B7" s="44" t="s">
        <v>23</v>
      </c>
      <c r="C7" s="45"/>
      <c r="D7" s="46"/>
      <c r="E7" s="27"/>
      <c r="F7" s="25" t="s">
        <v>8</v>
      </c>
      <c r="G7" s="47"/>
      <c r="H7" s="45"/>
      <c r="I7" s="45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9</v>
      </c>
      <c r="G8" s="48" t="s">
        <v>14</v>
      </c>
      <c r="H8" s="49"/>
      <c r="I8" s="50"/>
      <c r="J8" s="28"/>
    </row>
    <row r="9" spans="1:10" s="3" customFormat="1" ht="39" customHeight="1" x14ac:dyDescent="0.25">
      <c r="B9" s="20">
        <f>SUM(Liste[[#Totals],[Stunden]]+Liste3[[#Totals],[Stunden]]+Liste4[[#Totals],[Stunden]])*7</f>
        <v>0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51" t="s">
        <v>24</v>
      </c>
      <c r="C12" s="17"/>
      <c r="D12"/>
      <c r="E12" s="51" t="s">
        <v>24</v>
      </c>
      <c r="F12" s="17"/>
      <c r="H12" s="51" t="s">
        <v>24</v>
      </c>
      <c r="I12" s="17"/>
    </row>
    <row r="13" spans="1:10" ht="30" customHeight="1" x14ac:dyDescent="0.2">
      <c r="B13" s="51" t="s">
        <v>24</v>
      </c>
      <c r="C13" s="17"/>
      <c r="D13"/>
      <c r="E13" s="51" t="s">
        <v>24</v>
      </c>
      <c r="F13" s="17"/>
      <c r="H13" s="51" t="s">
        <v>24</v>
      </c>
      <c r="I13" s="17"/>
    </row>
    <row r="14" spans="1:10" ht="30" customHeight="1" x14ac:dyDescent="0.2">
      <c r="B14" s="51" t="s">
        <v>24</v>
      </c>
      <c r="C14" s="17"/>
      <c r="D14"/>
      <c r="E14" s="51" t="s">
        <v>24</v>
      </c>
      <c r="F14" s="17"/>
      <c r="H14" s="51" t="s">
        <v>24</v>
      </c>
      <c r="I14" s="17"/>
    </row>
    <row r="15" spans="1:10" ht="30" customHeight="1" x14ac:dyDescent="0.2">
      <c r="B15" s="51"/>
      <c r="C15" s="17"/>
      <c r="D15"/>
      <c r="E15" s="51"/>
      <c r="F15" s="17"/>
      <c r="H15" s="51"/>
      <c r="I15" s="17"/>
    </row>
    <row r="16" spans="1:10" ht="30" customHeight="1" x14ac:dyDescent="0.2">
      <c r="B16" s="51"/>
      <c r="C16" s="17"/>
      <c r="D16"/>
      <c r="E16" s="51"/>
      <c r="F16" s="17"/>
      <c r="H16" s="51"/>
      <c r="I16" s="17"/>
    </row>
    <row r="17" spans="2:9" ht="30" customHeight="1" x14ac:dyDescent="0.2">
      <c r="B17" s="51"/>
      <c r="C17" s="17"/>
      <c r="D17"/>
      <c r="E17" s="51"/>
      <c r="F17" s="17"/>
      <c r="H17" s="51"/>
      <c r="I17" s="17"/>
    </row>
    <row r="18" spans="2:9" ht="30" customHeight="1" x14ac:dyDescent="0.2">
      <c r="B18" s="51"/>
      <c r="C18" s="17"/>
      <c r="D18"/>
      <c r="E18" s="51"/>
      <c r="F18" s="17"/>
      <c r="H18" s="51"/>
      <c r="I18" s="17"/>
    </row>
    <row r="19" spans="2:9" ht="30" customHeight="1" x14ac:dyDescent="0.2">
      <c r="B19" s="51"/>
      <c r="C19" s="17"/>
      <c r="D19"/>
      <c r="E19" s="51"/>
      <c r="F19" s="17"/>
      <c r="H19" s="51"/>
      <c r="I19" s="17"/>
    </row>
    <row r="20" spans="2:9" ht="30" customHeight="1" x14ac:dyDescent="0.2">
      <c r="B20" s="51"/>
      <c r="C20" s="17"/>
      <c r="D20"/>
      <c r="E20" s="51"/>
      <c r="F20" s="17"/>
      <c r="H20" s="51"/>
      <c r="I20" s="17"/>
    </row>
    <row r="21" spans="2:9" ht="30" customHeight="1" x14ac:dyDescent="0.2">
      <c r="B21" s="51"/>
      <c r="C21" s="17"/>
      <c r="D21"/>
      <c r="E21" s="51"/>
      <c r="F21" s="17"/>
      <c r="H21" s="51"/>
      <c r="I21" s="17"/>
    </row>
    <row r="22" spans="2:9" ht="30" customHeight="1" x14ac:dyDescent="0.2">
      <c r="B22" s="51"/>
      <c r="C22" s="17"/>
      <c r="D22"/>
      <c r="E22" s="51"/>
      <c r="F22" s="17"/>
      <c r="H22" s="51"/>
      <c r="I22" s="17"/>
    </row>
    <row r="23" spans="2:9" ht="30" customHeight="1" x14ac:dyDescent="0.2">
      <c r="B23" s="51"/>
      <c r="C23" s="18"/>
      <c r="D23"/>
      <c r="E23" s="51"/>
      <c r="F23" s="18"/>
      <c r="H23" s="51"/>
      <c r="I23" s="18"/>
    </row>
    <row r="24" spans="2:9" ht="30" customHeight="1" x14ac:dyDescent="0.2">
      <c r="B24" s="5" t="s">
        <v>5</v>
      </c>
      <c r="C24" s="17">
        <f>SUM(C12:C23)</f>
        <v>0</v>
      </c>
      <c r="E24" s="5" t="s">
        <v>5</v>
      </c>
      <c r="F24" s="17">
        <f>SUM(F12:F23)</f>
        <v>0</v>
      </c>
      <c r="H24" s="5" t="s">
        <v>5</v>
      </c>
      <c r="I24" s="17">
        <f>SUM(I12:I23)</f>
        <v>0</v>
      </c>
    </row>
    <row r="25" spans="2:9" ht="30" customHeight="1" x14ac:dyDescent="0.2">
      <c r="B25" s="31"/>
    </row>
    <row r="26" spans="2:9" ht="30" customHeight="1" x14ac:dyDescent="0.2">
      <c r="B26" s="30" t="s">
        <v>11</v>
      </c>
      <c r="C26" s="34"/>
      <c r="D26" s="35"/>
      <c r="F26" s="32" t="s">
        <v>12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B7:D7"/>
    <mergeCell ref="G6:I6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J27"/>
  <sheetViews>
    <sheetView showGridLines="0" topLeftCell="A7" zoomScale="81" zoomScaleNormal="125" zoomScalePageLayoutView="125" workbookViewId="0">
      <selection activeCell="I12" sqref="I12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13</v>
      </c>
      <c r="C1" s="39"/>
      <c r="D1" s="39"/>
      <c r="E1" s="39"/>
      <c r="F1" s="39"/>
      <c r="G1" s="39"/>
    </row>
    <row r="3" spans="1:10" ht="34.5" customHeight="1" x14ac:dyDescent="0.2">
      <c r="B3" s="11" t="s">
        <v>1</v>
      </c>
      <c r="D3" s="1"/>
    </row>
    <row r="4" spans="1:10" s="16" customFormat="1" ht="34.5" customHeight="1" x14ac:dyDescent="0.2">
      <c r="B4" s="13" t="s">
        <v>10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7</v>
      </c>
      <c r="G6" s="42"/>
      <c r="H6" s="43"/>
      <c r="I6" s="43"/>
      <c r="J6" s="26"/>
    </row>
    <row r="7" spans="1:10" s="16" customFormat="1" ht="29" customHeight="1" x14ac:dyDescent="0.2">
      <c r="B7" s="44" t="s">
        <v>25</v>
      </c>
      <c r="C7" s="45"/>
      <c r="D7" s="46"/>
      <c r="E7" s="27"/>
      <c r="F7" s="25" t="s">
        <v>8</v>
      </c>
      <c r="G7" s="47"/>
      <c r="H7" s="45"/>
      <c r="I7" s="45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9</v>
      </c>
      <c r="G8" s="48" t="s">
        <v>14</v>
      </c>
      <c r="H8" s="49"/>
      <c r="I8" s="50"/>
      <c r="J8" s="28"/>
    </row>
    <row r="9" spans="1:10" s="3" customFormat="1" ht="39" customHeight="1" x14ac:dyDescent="0.25">
      <c r="B9" s="20">
        <f>SUM(Liste5[[#Totals],[Stunden]]+Liste36[[#Totals],[Stunden]]+Liste47[[#Totals],[Stunden]])*7</f>
        <v>14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51" t="s">
        <v>24</v>
      </c>
      <c r="C12" s="17">
        <v>2</v>
      </c>
      <c r="D12"/>
      <c r="E12" s="51" t="s">
        <v>24</v>
      </c>
      <c r="F12" s="17"/>
      <c r="H12" s="51" t="s">
        <v>24</v>
      </c>
      <c r="I12" s="17"/>
    </row>
    <row r="13" spans="1:10" ht="30" customHeight="1" x14ac:dyDescent="0.2">
      <c r="B13" s="51" t="s">
        <v>24</v>
      </c>
      <c r="C13" s="17"/>
      <c r="D13"/>
      <c r="E13" s="51" t="s">
        <v>24</v>
      </c>
      <c r="F13" s="17"/>
      <c r="H13" s="51" t="s">
        <v>24</v>
      </c>
      <c r="I13" s="17"/>
    </row>
    <row r="14" spans="1:10" ht="30" customHeight="1" x14ac:dyDescent="0.2">
      <c r="B14" s="51" t="s">
        <v>24</v>
      </c>
      <c r="C14" s="17"/>
      <c r="D14"/>
      <c r="E14" s="51" t="s">
        <v>24</v>
      </c>
      <c r="F14" s="17"/>
      <c r="H14" s="51" t="s">
        <v>6</v>
      </c>
      <c r="I14" s="17"/>
    </row>
    <row r="15" spans="1:10" ht="30" customHeight="1" x14ac:dyDescent="0.2">
      <c r="B15" s="51"/>
      <c r="C15" s="17"/>
      <c r="D15"/>
      <c r="E15" s="51"/>
      <c r="F15" s="17"/>
      <c r="H15" s="51"/>
      <c r="I15" s="17"/>
    </row>
    <row r="16" spans="1:10" ht="30" customHeight="1" x14ac:dyDescent="0.2">
      <c r="B16" s="51"/>
      <c r="C16" s="17"/>
      <c r="D16"/>
      <c r="E16" s="51"/>
      <c r="F16" s="17"/>
      <c r="H16" s="51"/>
      <c r="I16" s="17"/>
    </row>
    <row r="17" spans="2:9" ht="30" customHeight="1" x14ac:dyDescent="0.2">
      <c r="B17" s="51"/>
      <c r="C17" s="17"/>
      <c r="D17"/>
      <c r="E17" s="51"/>
      <c r="F17" s="17"/>
      <c r="H17" s="51"/>
      <c r="I17" s="17"/>
    </row>
    <row r="18" spans="2:9" ht="30" customHeight="1" x14ac:dyDescent="0.2">
      <c r="B18" s="51"/>
      <c r="C18" s="17"/>
      <c r="D18"/>
      <c r="E18" s="51"/>
      <c r="F18" s="17"/>
      <c r="H18" s="51"/>
      <c r="I18" s="17"/>
    </row>
    <row r="19" spans="2:9" ht="30" customHeight="1" x14ac:dyDescent="0.2">
      <c r="B19" s="51"/>
      <c r="C19" s="17"/>
      <c r="D19"/>
      <c r="E19" s="51"/>
      <c r="F19" s="17"/>
      <c r="H19" s="51"/>
      <c r="I19" s="17"/>
    </row>
    <row r="20" spans="2:9" ht="30" customHeight="1" x14ac:dyDescent="0.2">
      <c r="B20" s="51"/>
      <c r="C20" s="17"/>
      <c r="D20"/>
      <c r="E20" s="51"/>
      <c r="F20" s="17"/>
      <c r="H20" s="51"/>
      <c r="I20" s="17"/>
    </row>
    <row r="21" spans="2:9" ht="30" customHeight="1" x14ac:dyDescent="0.2">
      <c r="B21" s="51"/>
      <c r="C21" s="17"/>
      <c r="D21"/>
      <c r="E21" s="51"/>
      <c r="F21" s="17"/>
      <c r="H21" s="51"/>
      <c r="I21" s="17"/>
    </row>
    <row r="22" spans="2:9" ht="30" customHeight="1" x14ac:dyDescent="0.2">
      <c r="B22" s="51"/>
      <c r="C22" s="17"/>
      <c r="D22"/>
      <c r="E22" s="51"/>
      <c r="F22" s="17"/>
      <c r="H22" s="51"/>
      <c r="I22" s="17"/>
    </row>
    <row r="23" spans="2:9" ht="30" customHeight="1" x14ac:dyDescent="0.2">
      <c r="B23" s="51"/>
      <c r="C23" s="18"/>
      <c r="D23"/>
      <c r="E23" s="51"/>
      <c r="F23" s="18"/>
      <c r="H23" s="51"/>
      <c r="I23" s="18"/>
    </row>
    <row r="24" spans="2:9" ht="30" customHeight="1" x14ac:dyDescent="0.2">
      <c r="B24" s="5" t="s">
        <v>5</v>
      </c>
      <c r="C24" s="17">
        <f>SUM(C12:C23)</f>
        <v>2</v>
      </c>
      <c r="E24" s="5" t="s">
        <v>5</v>
      </c>
      <c r="F24" s="17">
        <f>SUM(F12:F23)</f>
        <v>0</v>
      </c>
      <c r="H24" s="5" t="s">
        <v>5</v>
      </c>
      <c r="I24" s="17">
        <f>SUM(I12:I23)</f>
        <v>0</v>
      </c>
    </row>
    <row r="25" spans="2:9" ht="30" customHeight="1" x14ac:dyDescent="0.2">
      <c r="B25" s="31"/>
    </row>
    <row r="26" spans="2:9" ht="30" customHeight="1" x14ac:dyDescent="0.2">
      <c r="B26" s="30" t="s">
        <v>11</v>
      </c>
      <c r="C26" s="34"/>
      <c r="D26" s="35"/>
      <c r="F26" s="32" t="s">
        <v>12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J27"/>
  <sheetViews>
    <sheetView showGridLines="0" topLeftCell="A7" zoomScale="81" zoomScaleNormal="125" zoomScalePageLayoutView="125" workbookViewId="0">
      <selection activeCell="I12" sqref="I12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13</v>
      </c>
      <c r="C1" s="39"/>
      <c r="D1" s="39"/>
      <c r="E1" s="39"/>
      <c r="F1" s="39"/>
      <c r="G1" s="39"/>
    </row>
    <row r="3" spans="1:10" ht="34.5" customHeight="1" x14ac:dyDescent="0.2">
      <c r="B3" s="11" t="s">
        <v>1</v>
      </c>
      <c r="D3" s="1"/>
    </row>
    <row r="4" spans="1:10" s="16" customFormat="1" ht="34.5" customHeight="1" x14ac:dyDescent="0.2">
      <c r="B4" s="13" t="s">
        <v>10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7</v>
      </c>
      <c r="G6" s="42"/>
      <c r="H6" s="43"/>
      <c r="I6" s="43"/>
      <c r="J6" s="26"/>
    </row>
    <row r="7" spans="1:10" s="16" customFormat="1" ht="29" customHeight="1" x14ac:dyDescent="0.2">
      <c r="B7" s="44" t="s">
        <v>26</v>
      </c>
      <c r="C7" s="45"/>
      <c r="D7" s="46"/>
      <c r="E7" s="27"/>
      <c r="F7" s="25" t="s">
        <v>8</v>
      </c>
      <c r="G7" s="47"/>
      <c r="H7" s="45"/>
      <c r="I7" s="45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9</v>
      </c>
      <c r="G8" s="48" t="s">
        <v>14</v>
      </c>
      <c r="H8" s="49"/>
      <c r="I8" s="50"/>
      <c r="J8" s="28"/>
    </row>
    <row r="9" spans="1:10" s="3" customFormat="1" ht="39" customHeight="1" x14ac:dyDescent="0.25">
      <c r="B9" s="20">
        <f>SUM(Liste58[[#Totals],[Stunden]]+Liste369[[#Totals],[Stunden]]+Liste4710[[#Totals],[Stunden]])*7</f>
        <v>0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51" t="s">
        <v>24</v>
      </c>
      <c r="C12" s="17"/>
      <c r="D12"/>
      <c r="E12" s="51" t="s">
        <v>24</v>
      </c>
      <c r="F12" s="17"/>
      <c r="H12" s="51" t="s">
        <v>24</v>
      </c>
      <c r="I12" s="17"/>
    </row>
    <row r="13" spans="1:10" ht="30" customHeight="1" x14ac:dyDescent="0.2">
      <c r="B13" s="51" t="s">
        <v>24</v>
      </c>
      <c r="C13" s="17"/>
      <c r="D13"/>
      <c r="E13" s="51" t="s">
        <v>24</v>
      </c>
      <c r="F13" s="17"/>
      <c r="H13" s="51" t="s">
        <v>24</v>
      </c>
      <c r="I13" s="17"/>
    </row>
    <row r="14" spans="1:10" ht="30" customHeight="1" x14ac:dyDescent="0.2">
      <c r="B14" s="51" t="s">
        <v>24</v>
      </c>
      <c r="C14" s="17"/>
      <c r="D14"/>
      <c r="E14" s="51" t="s">
        <v>24</v>
      </c>
      <c r="F14" s="17"/>
      <c r="H14" s="51" t="s">
        <v>24</v>
      </c>
      <c r="I14" s="17"/>
    </row>
    <row r="15" spans="1:10" ht="30" customHeight="1" x14ac:dyDescent="0.2">
      <c r="B15" s="51"/>
      <c r="C15" s="17"/>
      <c r="D15"/>
      <c r="E15" s="51"/>
      <c r="F15" s="17"/>
      <c r="H15" s="51"/>
      <c r="I15" s="17"/>
    </row>
    <row r="16" spans="1:10" ht="30" customHeight="1" x14ac:dyDescent="0.2">
      <c r="B16" s="51"/>
      <c r="C16" s="17"/>
      <c r="D16"/>
      <c r="E16" s="51"/>
      <c r="F16" s="17"/>
      <c r="H16" s="51"/>
      <c r="I16" s="17"/>
    </row>
    <row r="17" spans="2:9" ht="30" customHeight="1" x14ac:dyDescent="0.2">
      <c r="B17" s="51"/>
      <c r="C17" s="17"/>
      <c r="D17"/>
      <c r="E17" s="51"/>
      <c r="F17" s="17"/>
      <c r="H17" s="51"/>
      <c r="I17" s="17"/>
    </row>
    <row r="18" spans="2:9" ht="30" customHeight="1" x14ac:dyDescent="0.2">
      <c r="B18" s="51"/>
      <c r="C18" s="17"/>
      <c r="D18"/>
      <c r="E18" s="51"/>
      <c r="F18" s="17"/>
      <c r="H18" s="51"/>
      <c r="I18" s="17"/>
    </row>
    <row r="19" spans="2:9" ht="30" customHeight="1" x14ac:dyDescent="0.2">
      <c r="B19" s="51"/>
      <c r="C19" s="17"/>
      <c r="D19"/>
      <c r="E19" s="51"/>
      <c r="F19" s="17"/>
      <c r="H19" s="51"/>
      <c r="I19" s="17"/>
    </row>
    <row r="20" spans="2:9" ht="30" customHeight="1" x14ac:dyDescent="0.2">
      <c r="B20" s="51"/>
      <c r="C20" s="17"/>
      <c r="D20"/>
      <c r="E20" s="51"/>
      <c r="F20" s="17"/>
      <c r="H20" s="51"/>
      <c r="I20" s="17"/>
    </row>
    <row r="21" spans="2:9" ht="30" customHeight="1" x14ac:dyDescent="0.2">
      <c r="B21" s="51"/>
      <c r="C21" s="17"/>
      <c r="D21"/>
      <c r="E21" s="51"/>
      <c r="F21" s="17"/>
      <c r="H21" s="51"/>
      <c r="I21" s="17"/>
    </row>
    <row r="22" spans="2:9" ht="30" customHeight="1" x14ac:dyDescent="0.2">
      <c r="B22" s="51"/>
      <c r="C22" s="17"/>
      <c r="D22"/>
      <c r="E22" s="51"/>
      <c r="F22" s="17"/>
      <c r="H22" s="51"/>
      <c r="I22" s="17"/>
    </row>
    <row r="23" spans="2:9" ht="30" customHeight="1" x14ac:dyDescent="0.2">
      <c r="B23" s="51"/>
      <c r="C23" s="18"/>
      <c r="D23"/>
      <c r="E23" s="51"/>
      <c r="F23" s="18"/>
      <c r="H23" s="51"/>
      <c r="I23" s="18"/>
    </row>
    <row r="24" spans="2:9" ht="30" customHeight="1" x14ac:dyDescent="0.2">
      <c r="B24" s="5" t="s">
        <v>5</v>
      </c>
      <c r="C24" s="17">
        <f>SUM(C12:C23)</f>
        <v>0</v>
      </c>
      <c r="E24" s="5" t="s">
        <v>5</v>
      </c>
      <c r="F24" s="17">
        <f>SUM(F12:F23)</f>
        <v>0</v>
      </c>
      <c r="H24" s="5" t="s">
        <v>5</v>
      </c>
      <c r="I24" s="17">
        <f>SUM(I12:I23)</f>
        <v>0</v>
      </c>
    </row>
    <row r="25" spans="2:9" ht="30" customHeight="1" x14ac:dyDescent="0.2">
      <c r="B25" s="31"/>
    </row>
    <row r="26" spans="2:9" ht="30" customHeight="1" x14ac:dyDescent="0.2">
      <c r="B26" s="30" t="s">
        <v>11</v>
      </c>
      <c r="C26" s="34"/>
      <c r="D26" s="35"/>
      <c r="F26" s="32" t="s">
        <v>12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J27"/>
  <sheetViews>
    <sheetView showGridLines="0" topLeftCell="A5" zoomScale="81" zoomScaleNormal="125" zoomScalePageLayoutView="125" workbookViewId="0">
      <selection activeCell="I12" sqref="I12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13</v>
      </c>
      <c r="C1" s="39"/>
      <c r="D1" s="39"/>
      <c r="E1" s="39"/>
      <c r="F1" s="39"/>
      <c r="G1" s="39"/>
    </row>
    <row r="3" spans="1:10" ht="34.5" customHeight="1" x14ac:dyDescent="0.2">
      <c r="B3" s="11" t="s">
        <v>27</v>
      </c>
      <c r="D3" s="1"/>
    </row>
    <row r="4" spans="1:10" s="16" customFormat="1" ht="34.5" customHeight="1" x14ac:dyDescent="0.2">
      <c r="B4" s="13" t="s">
        <v>10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7</v>
      </c>
      <c r="G6" s="42"/>
      <c r="H6" s="43"/>
      <c r="I6" s="43"/>
      <c r="J6" s="26"/>
    </row>
    <row r="7" spans="1:10" s="16" customFormat="1" ht="29" customHeight="1" x14ac:dyDescent="0.2">
      <c r="B7" s="44" t="s">
        <v>28</v>
      </c>
      <c r="C7" s="45"/>
      <c r="D7" s="46"/>
      <c r="E7" s="27"/>
      <c r="F7" s="25" t="s">
        <v>8</v>
      </c>
      <c r="G7" s="47"/>
      <c r="H7" s="45"/>
      <c r="I7" s="45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9</v>
      </c>
      <c r="G8" s="48" t="s">
        <v>14</v>
      </c>
      <c r="H8" s="49"/>
      <c r="I8" s="50"/>
      <c r="J8" s="28"/>
    </row>
    <row r="9" spans="1:10" s="3" customFormat="1" ht="39" customHeight="1" x14ac:dyDescent="0.25">
      <c r="B9" s="20">
        <f>SUM(Liste5811[[#Totals],[Stunden]]+Liste36912[[#Totals],[Stunden]]+Liste471013[[#Totals],[Stunden]])*7</f>
        <v>0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51" t="s">
        <v>24</v>
      </c>
      <c r="C12" s="17"/>
      <c r="D12"/>
      <c r="E12" s="51" t="s">
        <v>24</v>
      </c>
      <c r="F12" s="17"/>
      <c r="H12" s="51" t="s">
        <v>24</v>
      </c>
      <c r="I12" s="17"/>
    </row>
    <row r="13" spans="1:10" ht="30" customHeight="1" x14ac:dyDescent="0.2">
      <c r="B13" s="51" t="s">
        <v>24</v>
      </c>
      <c r="C13" s="17"/>
      <c r="D13"/>
      <c r="E13" s="51" t="s">
        <v>24</v>
      </c>
      <c r="F13" s="17"/>
      <c r="H13" s="51" t="s">
        <v>24</v>
      </c>
      <c r="I13" s="17"/>
    </row>
    <row r="14" spans="1:10" ht="30" customHeight="1" x14ac:dyDescent="0.2">
      <c r="B14" s="51" t="s">
        <v>24</v>
      </c>
      <c r="C14" s="17"/>
      <c r="D14"/>
      <c r="E14" s="51" t="s">
        <v>24</v>
      </c>
      <c r="F14" s="17"/>
      <c r="H14" s="51" t="s">
        <v>24</v>
      </c>
      <c r="I14" s="17"/>
    </row>
    <row r="15" spans="1:10" ht="30" customHeight="1" x14ac:dyDescent="0.2">
      <c r="B15" s="51"/>
      <c r="C15" s="17"/>
      <c r="D15"/>
      <c r="E15" s="51"/>
      <c r="F15" s="17"/>
      <c r="H15" s="51"/>
      <c r="I15" s="17"/>
    </row>
    <row r="16" spans="1:10" ht="30" customHeight="1" x14ac:dyDescent="0.2">
      <c r="B16" s="51"/>
      <c r="C16" s="17"/>
      <c r="D16"/>
      <c r="E16" s="51"/>
      <c r="F16" s="17"/>
      <c r="H16" s="51"/>
      <c r="I16" s="17"/>
    </row>
    <row r="17" spans="2:9" ht="30" customHeight="1" x14ac:dyDescent="0.2">
      <c r="B17" s="51"/>
      <c r="C17" s="17"/>
      <c r="D17"/>
      <c r="E17" s="51"/>
      <c r="F17" s="17"/>
      <c r="H17" s="51"/>
      <c r="I17" s="17"/>
    </row>
    <row r="18" spans="2:9" ht="30" customHeight="1" x14ac:dyDescent="0.2">
      <c r="B18" s="51"/>
      <c r="C18" s="17"/>
      <c r="D18"/>
      <c r="E18" s="51"/>
      <c r="F18" s="17"/>
      <c r="H18" s="51"/>
      <c r="I18" s="17"/>
    </row>
    <row r="19" spans="2:9" ht="30" customHeight="1" x14ac:dyDescent="0.2">
      <c r="B19" s="51"/>
      <c r="C19" s="17"/>
      <c r="D19"/>
      <c r="E19" s="51"/>
      <c r="F19" s="17"/>
      <c r="H19" s="51"/>
      <c r="I19" s="17"/>
    </row>
    <row r="20" spans="2:9" ht="30" customHeight="1" x14ac:dyDescent="0.2">
      <c r="B20" s="51"/>
      <c r="C20" s="17"/>
      <c r="D20"/>
      <c r="E20" s="51"/>
      <c r="F20" s="17"/>
      <c r="H20" s="51"/>
      <c r="I20" s="17"/>
    </row>
    <row r="21" spans="2:9" ht="30" customHeight="1" x14ac:dyDescent="0.2">
      <c r="B21" s="51"/>
      <c r="C21" s="17"/>
      <c r="D21"/>
      <c r="E21" s="51"/>
      <c r="F21" s="17"/>
      <c r="H21" s="51"/>
      <c r="I21" s="17"/>
    </row>
    <row r="22" spans="2:9" ht="30" customHeight="1" x14ac:dyDescent="0.2">
      <c r="B22" s="51"/>
      <c r="C22" s="17"/>
      <c r="D22"/>
      <c r="E22" s="51"/>
      <c r="F22" s="17"/>
      <c r="H22" s="51"/>
      <c r="I22" s="17"/>
    </row>
    <row r="23" spans="2:9" ht="30" customHeight="1" x14ac:dyDescent="0.2">
      <c r="B23" s="51"/>
      <c r="C23" s="18"/>
      <c r="D23"/>
      <c r="E23" s="51"/>
      <c r="F23" s="18"/>
      <c r="H23" s="51"/>
      <c r="I23" s="18"/>
    </row>
    <row r="24" spans="2:9" ht="30" customHeight="1" x14ac:dyDescent="0.2">
      <c r="B24" s="5" t="s">
        <v>5</v>
      </c>
      <c r="C24" s="17">
        <f>SUM(C12:C23)</f>
        <v>0</v>
      </c>
      <c r="E24" s="5" t="s">
        <v>5</v>
      </c>
      <c r="F24" s="17">
        <f>SUM(F12:F23)</f>
        <v>0</v>
      </c>
      <c r="H24" s="5" t="s">
        <v>5</v>
      </c>
      <c r="I24" s="17">
        <f>SUM(I12:I23)</f>
        <v>0</v>
      </c>
    </row>
    <row r="25" spans="2:9" ht="30" customHeight="1" x14ac:dyDescent="0.2">
      <c r="B25" s="31"/>
    </row>
    <row r="26" spans="2:9" ht="30" customHeight="1" x14ac:dyDescent="0.2">
      <c r="B26" s="30" t="s">
        <v>11</v>
      </c>
      <c r="C26" s="34"/>
      <c r="D26" s="35"/>
      <c r="F26" s="32" t="s">
        <v>12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J34"/>
  <sheetViews>
    <sheetView showGridLines="0" tabSelected="1" zoomScale="62" zoomScaleNormal="125" zoomScalePageLayoutView="125" workbookViewId="0">
      <selection activeCell="B12" sqref="B12:B30"/>
    </sheetView>
  </sheetViews>
  <sheetFormatPr baseColWidth="10" defaultColWidth="9.1640625" defaultRowHeight="30" customHeight="1" x14ac:dyDescent="0.2"/>
  <cols>
    <col min="1" max="1" width="5.6640625" customWidth="1"/>
    <col min="2" max="2" width="19" style="5" customWidth="1"/>
    <col min="3" max="3" width="80" style="8" customWidth="1"/>
    <col min="4" max="4" width="25.6640625" style="2" customWidth="1"/>
    <col min="5" max="5" width="13.83203125" customWidth="1"/>
    <col min="6" max="6" width="16.6640625" customWidth="1"/>
    <col min="7" max="7" width="36.83203125" customWidth="1"/>
    <col min="8" max="8" width="8" customWidth="1"/>
    <col min="9" max="9" width="11.5" customWidth="1"/>
  </cols>
  <sheetData>
    <row r="1" spans="1:10" ht="76" customHeight="1" x14ac:dyDescent="0.2">
      <c r="A1" s="12"/>
      <c r="B1" s="38" t="s">
        <v>20</v>
      </c>
      <c r="C1" s="39"/>
      <c r="D1" s="39"/>
      <c r="E1" s="39"/>
      <c r="F1" s="39"/>
      <c r="G1" s="39"/>
    </row>
    <row r="3" spans="1:10" ht="34.5" customHeight="1" x14ac:dyDescent="0.2">
      <c r="B3" s="11" t="s">
        <v>15</v>
      </c>
      <c r="D3" s="1"/>
    </row>
    <row r="4" spans="1:10" s="16" customFormat="1" ht="34.5" customHeight="1" x14ac:dyDescent="0.2">
      <c r="B4" s="13" t="s">
        <v>16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7</v>
      </c>
      <c r="G6" s="42"/>
      <c r="H6" s="43"/>
      <c r="I6" s="43"/>
      <c r="J6" s="26"/>
    </row>
    <row r="7" spans="1:10" s="16" customFormat="1" ht="29" customHeight="1" x14ac:dyDescent="0.2">
      <c r="B7" s="44" t="s">
        <v>17</v>
      </c>
      <c r="C7" s="45"/>
      <c r="D7" s="46"/>
      <c r="E7" s="27"/>
      <c r="F7" s="25" t="s">
        <v>8</v>
      </c>
      <c r="G7" s="47"/>
      <c r="H7" s="45"/>
      <c r="I7" s="45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9</v>
      </c>
      <c r="G8" s="48" t="s">
        <v>14</v>
      </c>
      <c r="H8" s="49"/>
      <c r="I8" s="50"/>
      <c r="J8" s="28"/>
    </row>
    <row r="9" spans="1:10" s="3" customFormat="1" ht="39" customHeight="1" x14ac:dyDescent="0.25">
      <c r="B9" s="20">
        <f>SUM(Liste581114[[#Totals],[km]])</f>
        <v>4.5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7" t="s">
        <v>19</v>
      </c>
      <c r="D11" s="4" t="s">
        <v>18</v>
      </c>
      <c r="F11" s="7"/>
      <c r="G11" s="7"/>
      <c r="H11" s="4"/>
      <c r="J11" s="4"/>
    </row>
    <row r="12" spans="1:10" ht="30" customHeight="1" x14ac:dyDescent="0.2">
      <c r="B12" s="51" t="s">
        <v>21</v>
      </c>
      <c r="C12" s="19" t="s">
        <v>22</v>
      </c>
      <c r="D12" s="17">
        <v>30</v>
      </c>
      <c r="F12" s="19"/>
      <c r="G12" s="19"/>
      <c r="H12" s="17"/>
      <c r="J12" s="17"/>
    </row>
    <row r="13" spans="1:10" ht="30" customHeight="1" x14ac:dyDescent="0.2">
      <c r="B13" s="51" t="s">
        <v>21</v>
      </c>
      <c r="C13" s="19"/>
      <c r="D13" s="17"/>
      <c r="F13" s="19"/>
      <c r="G13" s="19"/>
      <c r="H13" s="17"/>
      <c r="J13" s="17"/>
    </row>
    <row r="14" spans="1:10" ht="30" customHeight="1" x14ac:dyDescent="0.2">
      <c r="B14" s="51" t="s">
        <v>21</v>
      </c>
      <c r="C14" s="19"/>
      <c r="D14" s="17"/>
      <c r="F14" s="19"/>
      <c r="G14" s="19"/>
      <c r="H14" s="17"/>
      <c r="J14" s="17"/>
    </row>
    <row r="15" spans="1:10" ht="30" customHeight="1" x14ac:dyDescent="0.2">
      <c r="B15" s="51"/>
      <c r="C15" s="19"/>
      <c r="D15" s="17"/>
      <c r="F15" s="19"/>
      <c r="G15" s="19"/>
      <c r="H15" s="17"/>
      <c r="J15" s="17"/>
    </row>
    <row r="16" spans="1:10" ht="30" customHeight="1" x14ac:dyDescent="0.2">
      <c r="B16" s="51"/>
      <c r="C16" s="19"/>
      <c r="D16" s="17"/>
      <c r="F16" s="19"/>
      <c r="G16" s="19"/>
      <c r="H16" s="17"/>
      <c r="J16" s="17"/>
    </row>
    <row r="17" spans="2:10" ht="30" customHeight="1" x14ac:dyDescent="0.2">
      <c r="B17" s="51"/>
      <c r="C17" s="19"/>
      <c r="D17" s="17"/>
      <c r="F17" s="19"/>
      <c r="G17" s="19"/>
      <c r="H17" s="17"/>
      <c r="J17" s="17"/>
    </row>
    <row r="18" spans="2:10" ht="30" customHeight="1" x14ac:dyDescent="0.2">
      <c r="B18" s="51"/>
      <c r="C18" s="19"/>
      <c r="D18" s="17"/>
      <c r="F18" s="19"/>
      <c r="G18" s="19"/>
      <c r="H18" s="17"/>
      <c r="J18" s="17"/>
    </row>
    <row r="19" spans="2:10" ht="30" customHeight="1" x14ac:dyDescent="0.2">
      <c r="B19" s="51"/>
      <c r="C19" s="19"/>
      <c r="D19" s="17"/>
      <c r="F19" s="19"/>
      <c r="G19" s="19"/>
      <c r="H19" s="17"/>
      <c r="J19" s="17"/>
    </row>
    <row r="20" spans="2:10" ht="30" customHeight="1" x14ac:dyDescent="0.2">
      <c r="B20" s="51"/>
      <c r="C20" s="19"/>
      <c r="D20" s="17"/>
      <c r="F20" s="19"/>
      <c r="G20" s="19"/>
      <c r="H20" s="17"/>
      <c r="J20" s="17"/>
    </row>
    <row r="21" spans="2:10" ht="30" customHeight="1" x14ac:dyDescent="0.2">
      <c r="B21" s="51"/>
      <c r="C21" s="19"/>
      <c r="D21" s="17"/>
      <c r="F21" s="19"/>
      <c r="G21" s="19"/>
      <c r="H21" s="17"/>
      <c r="J21" s="17"/>
    </row>
    <row r="22" spans="2:10" ht="30" customHeight="1" x14ac:dyDescent="0.2">
      <c r="B22" s="51"/>
      <c r="C22" s="19"/>
      <c r="D22" s="17"/>
      <c r="F22" s="19"/>
      <c r="G22" s="19"/>
      <c r="H22" s="17"/>
      <c r="J22" s="17"/>
    </row>
    <row r="23" spans="2:10" ht="30" customHeight="1" x14ac:dyDescent="0.2">
      <c r="B23" s="51"/>
      <c r="C23" s="19"/>
      <c r="D23" s="17"/>
      <c r="F23" s="19"/>
      <c r="G23" s="19"/>
      <c r="H23" s="17"/>
      <c r="J23" s="17"/>
    </row>
    <row r="24" spans="2:10" ht="30" customHeight="1" x14ac:dyDescent="0.2">
      <c r="B24" s="51"/>
      <c r="C24" s="19"/>
      <c r="D24" s="17"/>
      <c r="F24" s="19"/>
      <c r="G24" s="19"/>
      <c r="H24" s="17"/>
      <c r="J24" s="17"/>
    </row>
    <row r="25" spans="2:10" ht="30" customHeight="1" x14ac:dyDescent="0.2">
      <c r="B25" s="51"/>
      <c r="C25" s="19"/>
      <c r="D25" s="17"/>
      <c r="F25" s="19"/>
      <c r="G25" s="19"/>
      <c r="H25" s="17"/>
      <c r="J25" s="17"/>
    </row>
    <row r="26" spans="2:10" ht="30" customHeight="1" x14ac:dyDescent="0.2">
      <c r="B26" s="51"/>
      <c r="C26" s="19"/>
      <c r="D26" s="17"/>
      <c r="F26" s="19"/>
      <c r="G26" s="19"/>
      <c r="H26" s="17"/>
      <c r="J26" s="17"/>
    </row>
    <row r="27" spans="2:10" ht="30" customHeight="1" x14ac:dyDescent="0.2">
      <c r="B27" s="51"/>
      <c r="C27" s="19"/>
      <c r="D27" s="17"/>
      <c r="F27" s="19"/>
      <c r="G27" s="19"/>
      <c r="H27" s="17"/>
      <c r="J27" s="17"/>
    </row>
    <row r="28" spans="2:10" ht="30" customHeight="1" x14ac:dyDescent="0.2">
      <c r="B28" s="51"/>
      <c r="C28" s="19"/>
      <c r="D28" s="17"/>
      <c r="F28" s="19"/>
      <c r="G28" s="19"/>
      <c r="H28" s="17"/>
      <c r="J28" s="17"/>
    </row>
    <row r="29" spans="2:10" ht="30" customHeight="1" x14ac:dyDescent="0.2">
      <c r="B29" s="51"/>
      <c r="C29" s="19"/>
      <c r="D29" s="17"/>
      <c r="F29" s="19"/>
      <c r="G29" s="19"/>
      <c r="H29" s="17"/>
      <c r="J29" s="17"/>
    </row>
    <row r="30" spans="2:10" ht="30" customHeight="1" x14ac:dyDescent="0.2">
      <c r="B30" s="51"/>
      <c r="C30" s="19"/>
      <c r="D30" s="18"/>
      <c r="F30" s="19"/>
      <c r="G30" s="19"/>
      <c r="H30" s="18"/>
      <c r="J30" s="18"/>
    </row>
    <row r="31" spans="2:10" ht="30" customHeight="1" x14ac:dyDescent="0.2">
      <c r="B31" s="5" t="s">
        <v>5</v>
      </c>
      <c r="C31" s="5"/>
      <c r="D31" s="17">
        <f>SUMPRODUCT(D12:D30)*0.15</f>
        <v>4.5</v>
      </c>
      <c r="E31" s="2"/>
      <c r="F31" s="5"/>
      <c r="G31" s="5"/>
      <c r="H31" s="17"/>
      <c r="J31" s="17"/>
    </row>
    <row r="32" spans="2:10" ht="30" customHeight="1" x14ac:dyDescent="0.2">
      <c r="B32" s="31"/>
    </row>
    <row r="33" spans="2:9" ht="30" customHeight="1" x14ac:dyDescent="0.2">
      <c r="B33" s="30" t="s">
        <v>11</v>
      </c>
      <c r="C33" s="34"/>
      <c r="D33" s="35"/>
      <c r="F33" s="32" t="s">
        <v>12</v>
      </c>
      <c r="G33" s="36"/>
      <c r="H33" s="37"/>
      <c r="I33" s="35"/>
    </row>
    <row r="34" spans="2:9" ht="30" customHeight="1" x14ac:dyDescent="0.2">
      <c r="F34" s="33"/>
    </row>
  </sheetData>
  <mergeCells count="8">
    <mergeCell ref="C33:D33"/>
    <mergeCell ref="G33:I33"/>
    <mergeCell ref="B1:G1"/>
    <mergeCell ref="B6:D6"/>
    <mergeCell ref="G6:I6"/>
    <mergeCell ref="B7:D7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36" fitToHeight="0" orientation="portrait" horizontalDpi="4294967293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Juli-Sept 2021</vt:lpstr>
      <vt:lpstr>Okt-Dez 2021</vt:lpstr>
      <vt:lpstr>Januar - März 2022</vt:lpstr>
      <vt:lpstr>April-Juni 2022</vt:lpstr>
      <vt:lpstr>Juli-Sept 2022</vt:lpstr>
      <vt:lpstr>Okt-Dez 2022</vt:lpstr>
      <vt:lpstr>Fahrtkosten 2021</vt:lpstr>
      <vt:lpstr>'April-Juni 2022'!Drucktitel</vt:lpstr>
      <vt:lpstr>'Fahrtkosten 2021'!Drucktitel</vt:lpstr>
      <vt:lpstr>'Januar - März 2022'!Drucktitel</vt:lpstr>
      <vt:lpstr>'Juli-Sept 2021'!Drucktitel</vt:lpstr>
      <vt:lpstr>'Juli-Sept 2022'!Drucktitel</vt:lpstr>
      <vt:lpstr>'Okt-Dez 2021'!Drucktitel</vt:lpstr>
      <vt:lpstr>'Okt-Dez 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2014-12-15T22:28:23Z</dcterms:created>
  <dcterms:modified xsi:type="dcterms:W3CDTF">2021-12-14T22:00:01Z</dcterms:modified>
</cp:coreProperties>
</file>